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12510"/>
  </bookViews>
  <sheets>
    <sheet name="Indice" sheetId="7" r:id="rId1"/>
    <sheet name="AC1.a" sheetId="1" r:id="rId2"/>
    <sheet name="AC1.b" sheetId="2" r:id="rId3"/>
    <sheet name="AC2" sheetId="3" r:id="rId4"/>
    <sheet name="AC3" sheetId="4" r:id="rId5"/>
    <sheet name="AC4" sheetId="5" r:id="rId6"/>
    <sheet name="AC5" sheetId="6" r:id="rId7"/>
  </sheets>
  <calcPr calcId="145621"/>
</workbook>
</file>

<file path=xl/calcChain.xml><?xml version="1.0" encoding="utf-8"?>
<calcChain xmlns="http://schemas.openxmlformats.org/spreadsheetml/2006/main">
  <c r="J8" i="6" l="1"/>
  <c r="K8" i="6"/>
  <c r="J3" i="6"/>
  <c r="K3" i="6"/>
  <c r="K11" i="6"/>
  <c r="J11" i="6"/>
  <c r="K10" i="6"/>
  <c r="J10" i="6"/>
  <c r="K9" i="6"/>
  <c r="J9" i="6"/>
  <c r="K7" i="6"/>
  <c r="J7" i="6"/>
  <c r="K6" i="6"/>
  <c r="J6" i="6"/>
  <c r="K5" i="6"/>
  <c r="J5" i="6"/>
  <c r="K4" i="6"/>
  <c r="J4" i="6"/>
  <c r="K12" i="5" l="1"/>
  <c r="J12" i="5"/>
  <c r="K11" i="5"/>
  <c r="J11" i="5"/>
  <c r="K10" i="5"/>
  <c r="J10" i="5"/>
  <c r="K9" i="5"/>
  <c r="J9" i="5"/>
  <c r="K7" i="5"/>
  <c r="J7" i="5"/>
  <c r="K6" i="5"/>
  <c r="J6" i="5"/>
  <c r="K5" i="5"/>
  <c r="J5" i="5"/>
  <c r="K4" i="5"/>
  <c r="J4" i="5"/>
  <c r="J5" i="4" l="1"/>
  <c r="K5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K4" i="4"/>
  <c r="J4" i="4"/>
  <c r="K3" i="4"/>
  <c r="J3" i="4"/>
  <c r="J7" i="3" l="1"/>
  <c r="I7" i="3"/>
  <c r="J6" i="3"/>
  <c r="I6" i="3"/>
  <c r="J5" i="3"/>
  <c r="I5" i="3"/>
  <c r="J4" i="3"/>
  <c r="I4" i="3"/>
  <c r="J3" i="3"/>
  <c r="I3" i="3"/>
  <c r="I7" i="2" l="1"/>
  <c r="J7" i="2"/>
  <c r="I8" i="2"/>
  <c r="J8" i="2"/>
  <c r="J6" i="2"/>
  <c r="I6" i="2"/>
  <c r="J5" i="2"/>
  <c r="I5" i="2"/>
  <c r="J4" i="2"/>
  <c r="I4" i="2"/>
  <c r="J3" i="2"/>
  <c r="I3" i="2"/>
  <c r="I7" i="1"/>
  <c r="J7" i="1"/>
  <c r="I8" i="1"/>
  <c r="J8" i="1"/>
  <c r="J6" i="1"/>
  <c r="I6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<sst xmlns="http://schemas.openxmlformats.org/spreadsheetml/2006/main" count="158" uniqueCount="80">
  <si>
    <t>Situación</t>
  </si>
  <si>
    <t>1996</t>
  </si>
  <si>
    <t>2000</t>
  </si>
  <si>
    <t>2004</t>
  </si>
  <si>
    <t>2008</t>
  </si>
  <si>
    <t>2012</t>
  </si>
  <si>
    <t>2014</t>
  </si>
  <si>
    <t>2016</t>
  </si>
  <si>
    <t>Pobreza</t>
  </si>
  <si>
    <t>Ausencia de bienestar</t>
  </si>
  <si>
    <t>Bienestar mínimo</t>
  </si>
  <si>
    <t>Pleno bienestar</t>
  </si>
  <si>
    <t>Total</t>
  </si>
  <si>
    <t>Fuente: EPDS 1996-2016 y EDSS-ENS 2014
Nota: El indicador de evolución muestra la variación en % en el volumen de personas afectadas en 2016 respecto al existente, respectivamente, en 2008 y 2012.</t>
  </si>
  <si>
    <t>Evolución 
2012/2016</t>
  </si>
  <si>
    <t>Evolución 
2008/2016</t>
  </si>
  <si>
    <t>Otra aus.de bienestar</t>
  </si>
  <si>
    <t>Recurso patrimonial</t>
  </si>
  <si>
    <t>Primera vivienda</t>
  </si>
  <si>
    <t>Ahorros</t>
  </si>
  <si>
    <t>Otros bienes patrimoniales</t>
  </si>
  <si>
    <t>Patrimonio total</t>
  </si>
  <si>
    <t>Patrimonio total per cápita</t>
  </si>
  <si>
    <t>Indicadores</t>
  </si>
  <si>
    <t>1986</t>
  </si>
  <si>
    <t>Propiedad no totalmente pagada, alquiler y asimilados</t>
  </si>
  <si>
    <t>Sin ahorros</t>
  </si>
  <si>
    <t>Margen de ahorro insuficiente para el gasto de un año</t>
  </si>
  <si>
    <t>Sin automóvil de antigüedad inferior a 10 años</t>
  </si>
  <si>
    <t>Sin otros bienes patrimoniales</t>
  </si>
  <si>
    <t>Sin al menos una semana de vacaciones</t>
  </si>
  <si>
    <t>Sin al menos una semana de vacaciones (por motivos económicos)</t>
  </si>
  <si>
    <t>ESSDE-1986, EPDS 1996-2016 y EDSS-ENS 2014
Nota: El indicador de evolución muestra la variación absoluta en el % de personas afectadas entre 2008/2012 y 2016.</t>
  </si>
  <si>
    <t>ND</t>
  </si>
  <si>
    <t>Fuente: EPDS 1996-2012 y ESSDE-86
Nota: El indicador de evolución muestra la variación la variación en el % de personas afectadas entre 2008/2012 y 2016.</t>
  </si>
  <si>
    <t>Patrimonio per cápita &lt; 40% de la mediana</t>
  </si>
  <si>
    <t>Patrimonio per cápita 40-60% de la mediana</t>
  </si>
  <si>
    <t>Patrimonio per cápita &gt; 60% de la mediana</t>
  </si>
  <si>
    <t>Sin agua caliente</t>
  </si>
  <si>
    <t>Sin instalación eléctrica</t>
  </si>
  <si>
    <t>Sin bañera o ducha</t>
  </si>
  <si>
    <t>Sin retrete o bañera/ducha</t>
  </si>
  <si>
    <t>Vivienda con problemas de humedad</t>
  </si>
  <si>
    <t>Superficie &lt; 20 metros cuadrados/persona</t>
  </si>
  <si>
    <t>Exposición a ruidos/contaminación</t>
  </si>
  <si>
    <t>No iluminada, sin luz suficiente</t>
  </si>
  <si>
    <t>Instalaciones básicas de la vivienda</t>
  </si>
  <si>
    <t>Condiciones de habitabilidad</t>
  </si>
  <si>
    <t>Evolución de algunos indicadores específicos de privación en la dimensión de acumulación (patrimonio y condiciones de vida).Equipamiento de la vivienda. 1986-2016.
Incidencia en %
Población en viviendas familiares</t>
  </si>
  <si>
    <t>Frigorífico</t>
  </si>
  <si>
    <t>Equipamiento de cocina</t>
  </si>
  <si>
    <t>Lavadora</t>
  </si>
  <si>
    <t>Horno o microondas</t>
  </si>
  <si>
    <t>TV Color</t>
  </si>
  <si>
    <t>Teléfono</t>
  </si>
  <si>
    <t>Dos o más carencias en equipamientos básicos</t>
  </si>
  <si>
    <t>Una carencia en equipamientos básicos</t>
  </si>
  <si>
    <t>Alguna carencia en equipamientos básicos</t>
  </si>
  <si>
    <t>Fuente: ESSDE-1986, EPDS 1996-2016 y EDSS-ENS 2014
Nota: El indicador de evolución muestra la variación absoluta en el % de personas afectadas entre 2008/2012 y 2016.
Los indicadores sintéticos de carencia básica se vinculan en exclusiva a falta de disposición por falta de recursos económicos</t>
  </si>
  <si>
    <t>N</t>
  </si>
  <si>
    <t>INDICE</t>
  </si>
  <si>
    <t>AC1.a</t>
  </si>
  <si>
    <t>AC1.b</t>
  </si>
  <si>
    <t>AC2</t>
  </si>
  <si>
    <t>AC3</t>
  </si>
  <si>
    <t>AC4</t>
  </si>
  <si>
    <t>AC5</t>
  </si>
  <si>
    <t>Indicadores EPDS de riesgo de pobreza y ausencia de bienestar en la dimensión de acumulación (aproximación 2012). 1996-2016 Población en viviendas familiares Datos absolutos</t>
  </si>
  <si>
    <t>Indicadores EPDS de riesgo de pobreza y ausencia de bienestar en la dimensión de acumulación (aproximación 2012). 1996-2016 Población en viviendas familiares. Incidencia en %</t>
  </si>
  <si>
    <t>Evolución de algunos indicadores específicos de privación en la dimensión de acumulación (patrimonio y condiciones de vida)  Acceso a recursos patrimoniales.   1996-2016. Valor estimado de los distintos recursos patrimoniales (millones de €) y patrimonio total per cápita (€).</t>
  </si>
  <si>
    <t>Evolución de algunos indicadores específicos de privación en la dimensión de acumulación (patrimonio y condiciones de vida). Acceso a recursos patrimoniales. 1986-2016. Incidencia en %
Población en viviendas familiares</t>
  </si>
  <si>
    <t>Evolución de algunos indicadores específicos de privación en la dimensión de acumulación (patrimonio y condiciones de vida).Instalaciones y condiciones de habitabilidad de la vivienda. 1986-2016.
Incidencia en %
Población en viviendas familiares</t>
  </si>
  <si>
    <t>Fuente: EPDS 1996-2014 y EDSS-ENS 2016
Notas: El indicador de evolución muestra la variación en % en el volumen patrimonial en 2016 respecto al existente, respectivamente, en 2008 y 2012.
            Los datos relativos al Patrimonio total per cápita se basan en una aproximación per cápita estricta, sin introducción de factores de equivalencia.</t>
  </si>
  <si>
    <t>Tabla AC1.a
Indicadores EPDS de riesgo de pobreza y ausencia de bienestar en la dimensión de acumulación (aproximación 2012). 1996-2016
Población en viviendas familiares
Datos absolutos</t>
  </si>
  <si>
    <t>Tabla AC1.b
 Indicadores EPDS de riesgo de pobreza y ausencia de bienestar en la dimensión de acumulación (aproximación 2012). 1996-2016
Población en viviendas familiares
Incidencia en %</t>
  </si>
  <si>
    <t>Tabla AC2
Evolución de algunos indicadores específicos de privación en la dimensión de acumulación (patrimonio y condiciones de vida)
Acceso a recursos patrimoniales. 1996-2016
Valor estimado de los distintos recursos patrimoniales (millones de €) y patrimonio total per cápita (€).</t>
  </si>
  <si>
    <t>Tabla AC3
Evolución de algunos indicadores específicos de privación en la dimensión de acumulación (patrimonio y condiciones de vida). Acceso a recursos patrimoniales. 1986-2016. Incidencia en %
Población en viviendas familiares</t>
  </si>
  <si>
    <t>Tabla AC4
Evolución de algunos indicadores específicos de privación en la dimensión de acumulación (patrimonio y condiciones de vida).Instalaciones y condiciones de habitabilidad de la vivienda. 1986-2016.
Incidencia en %
Población en viviendas familiares</t>
  </si>
  <si>
    <t>2. Pobreza y precariedad en la dimensión de acumulación (patrimonio y condiciones de vida a largo plazo)</t>
  </si>
  <si>
    <t>ENCUESTA DE POBREZA Y DESIGUALDADES SOCIALES (EPDS)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</si>
</sst>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medium">
        <color auto="1"/>
      </top>
      <bottom style="double">
        <color rgb="FF000000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NumberFormat="0" applyFill="0" applyBorder="0" applyAlignment="0" applyProtection="0"/>
  </cellStyleXfs>
  <cellXfs count="99">
    <xf numFmtId="0" fontId="0" fillId="0" borderId="0" xfId="0"/>
    <xf numFmtId="0" fontId="5" fillId="0" borderId="5" xfId="0" applyFont="1" applyBorder="1" applyAlignment="1">
      <alignment horizontal="right" vertical="center" wrapText="1"/>
    </xf>
    <xf numFmtId="165" fontId="6" fillId="0" borderId="6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vertical="center"/>
    </xf>
    <xf numFmtId="0" fontId="2" fillId="2" borderId="4" xfId="7" applyFont="1" applyFill="1" applyBorder="1" applyAlignment="1">
      <alignment horizontal="left" vertical="center" wrapText="1"/>
    </xf>
    <xf numFmtId="3" fontId="2" fillId="2" borderId="4" xfId="10" applyNumberFormat="1" applyFont="1" applyFill="1" applyBorder="1" applyAlignment="1">
      <alignment horizontal="right" vertical="center"/>
    </xf>
    <xf numFmtId="0" fontId="2" fillId="2" borderId="1" xfId="8" applyFont="1" applyFill="1" applyBorder="1" applyAlignment="1">
      <alignment horizontal="left" vertical="center" wrapText="1"/>
    </xf>
    <xf numFmtId="3" fontId="2" fillId="2" borderId="1" xfId="11" applyNumberFormat="1" applyFont="1" applyFill="1" applyBorder="1" applyAlignment="1">
      <alignment horizontal="right" vertical="center"/>
    </xf>
    <xf numFmtId="0" fontId="2" fillId="2" borderId="9" xfId="8" applyFont="1" applyFill="1" applyBorder="1" applyAlignment="1">
      <alignment horizontal="left" vertical="center" wrapText="1"/>
    </xf>
    <xf numFmtId="3" fontId="2" fillId="2" borderId="9" xfId="11" applyNumberFormat="1" applyFont="1" applyFill="1" applyBorder="1" applyAlignment="1">
      <alignment horizontal="right" vertical="center"/>
    </xf>
    <xf numFmtId="0" fontId="2" fillId="2" borderId="7" xfId="9" applyFont="1" applyFill="1" applyBorder="1" applyAlignment="1">
      <alignment horizontal="left" vertical="center" wrapText="1"/>
    </xf>
    <xf numFmtId="3" fontId="2" fillId="2" borderId="7" xfId="12" applyNumberFormat="1" applyFont="1" applyFill="1" applyBorder="1" applyAlignment="1">
      <alignment horizontal="right" vertical="center"/>
    </xf>
    <xf numFmtId="165" fontId="6" fillId="0" borderId="12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1" fillId="2" borderId="2" xfId="15" applyFont="1" applyFill="1" applyBorder="1" applyAlignment="1">
      <alignment wrapText="1"/>
    </xf>
    <xf numFmtId="0" fontId="1" fillId="2" borderId="3" xfId="18" applyFont="1" applyFill="1" applyBorder="1" applyAlignment="1">
      <alignment horizontal="center"/>
    </xf>
    <xf numFmtId="0" fontId="1" fillId="2" borderId="2" xfId="2" applyFont="1" applyFill="1" applyBorder="1" applyAlignment="1">
      <alignment wrapText="1"/>
    </xf>
    <xf numFmtId="0" fontId="1" fillId="2" borderId="3" xfId="5" applyFont="1" applyFill="1" applyBorder="1" applyAlignment="1">
      <alignment horizontal="center"/>
    </xf>
    <xf numFmtId="0" fontId="2" fillId="2" borderId="4" xfId="20" applyFont="1" applyFill="1" applyBorder="1" applyAlignment="1">
      <alignment horizontal="left" vertical="center" wrapText="1"/>
    </xf>
    <xf numFmtId="164" fontId="2" fillId="2" borderId="4" xfId="23" applyNumberFormat="1" applyFont="1" applyFill="1" applyBorder="1" applyAlignment="1">
      <alignment horizontal="right" vertical="center"/>
    </xf>
    <xf numFmtId="0" fontId="2" fillId="2" borderId="1" xfId="21" applyFont="1" applyFill="1" applyBorder="1" applyAlignment="1">
      <alignment horizontal="left" vertical="center" wrapText="1"/>
    </xf>
    <xf numFmtId="164" fontId="2" fillId="2" borderId="1" xfId="24" applyNumberFormat="1" applyFont="1" applyFill="1" applyBorder="1" applyAlignment="1">
      <alignment horizontal="right" vertical="center"/>
    </xf>
    <xf numFmtId="0" fontId="2" fillId="2" borderId="9" xfId="21" applyFont="1" applyFill="1" applyBorder="1" applyAlignment="1">
      <alignment horizontal="left" vertical="center" wrapText="1"/>
    </xf>
    <xf numFmtId="164" fontId="2" fillId="2" borderId="9" xfId="24" applyNumberFormat="1" applyFont="1" applyFill="1" applyBorder="1" applyAlignment="1">
      <alignment horizontal="right" vertical="center"/>
    </xf>
    <xf numFmtId="0" fontId="2" fillId="2" borderId="17" xfId="22" applyFont="1" applyFill="1" applyBorder="1" applyAlignment="1">
      <alignment horizontal="left" vertical="center" wrapText="1"/>
    </xf>
    <xf numFmtId="164" fontId="2" fillId="2" borderId="17" xfId="25" applyNumberFormat="1" applyFont="1" applyFill="1" applyBorder="1" applyAlignment="1">
      <alignment horizontal="right" vertical="center"/>
    </xf>
    <xf numFmtId="164" fontId="2" fillId="2" borderId="16" xfId="25" applyNumberFormat="1" applyFont="1" applyFill="1" applyBorder="1" applyAlignment="1">
      <alignment horizontal="right" vertical="center"/>
    </xf>
    <xf numFmtId="0" fontId="8" fillId="2" borderId="21" xfId="48" applyFont="1" applyFill="1" applyBorder="1" applyAlignment="1">
      <alignment horizontal="left" vertical="center" wrapText="1"/>
    </xf>
    <xf numFmtId="3" fontId="8" fillId="2" borderId="21" xfId="51" applyNumberFormat="1" applyFont="1" applyFill="1" applyBorder="1" applyAlignment="1">
      <alignment horizontal="right" vertical="center"/>
    </xf>
    <xf numFmtId="0" fontId="8" fillId="2" borderId="18" xfId="49" applyFont="1" applyFill="1" applyBorder="1" applyAlignment="1">
      <alignment horizontal="left" vertical="center" wrapText="1"/>
    </xf>
    <xf numFmtId="3" fontId="8" fillId="2" borderId="18" xfId="52" applyNumberFormat="1" applyFont="1" applyFill="1" applyBorder="1" applyAlignment="1">
      <alignment horizontal="right" vertical="center"/>
    </xf>
    <xf numFmtId="0" fontId="8" fillId="2" borderId="9" xfId="49" applyFont="1" applyFill="1" applyBorder="1" applyAlignment="1">
      <alignment horizontal="left" vertical="center" wrapText="1"/>
    </xf>
    <xf numFmtId="3" fontId="8" fillId="2" borderId="9" xfId="52" applyNumberFormat="1" applyFont="1" applyFill="1" applyBorder="1" applyAlignment="1">
      <alignment horizontal="right" vertical="center"/>
    </xf>
    <xf numFmtId="0" fontId="8" fillId="2" borderId="17" xfId="50" applyFont="1" applyFill="1" applyBorder="1" applyAlignment="1">
      <alignment horizontal="left" vertical="center" wrapText="1"/>
    </xf>
    <xf numFmtId="3" fontId="8" fillId="2" borderId="17" xfId="53" applyNumberFormat="1" applyFont="1" applyFill="1" applyBorder="1" applyAlignment="1">
      <alignment horizontal="right" vertical="center"/>
    </xf>
    <xf numFmtId="0" fontId="1" fillId="2" borderId="23" xfId="56" applyFont="1" applyFill="1" applyBorder="1" applyAlignment="1">
      <alignment wrapText="1"/>
    </xf>
    <xf numFmtId="0" fontId="1" fillId="2" borderId="24" xfId="59" applyFont="1" applyFill="1" applyBorder="1" applyAlignment="1">
      <alignment horizontal="center"/>
    </xf>
    <xf numFmtId="0" fontId="1" fillId="2" borderId="19" xfId="43" applyFont="1" applyFill="1" applyBorder="1" applyAlignment="1">
      <alignment wrapText="1"/>
    </xf>
    <xf numFmtId="0" fontId="1" fillId="2" borderId="20" xfId="46" applyFont="1" applyFill="1" applyBorder="1" applyAlignment="1">
      <alignment horizontal="center"/>
    </xf>
    <xf numFmtId="165" fontId="6" fillId="0" borderId="27" xfId="0" applyNumberFormat="1" applyFont="1" applyBorder="1" applyAlignment="1">
      <alignment vertical="center"/>
    </xf>
    <xf numFmtId="0" fontId="11" fillId="2" borderId="25" xfId="61" applyFont="1" applyFill="1" applyBorder="1" applyAlignment="1">
      <alignment horizontal="left" vertical="center" wrapText="1"/>
    </xf>
    <xf numFmtId="164" fontId="11" fillId="2" borderId="25" xfId="64" applyNumberFormat="1" applyFont="1" applyFill="1" applyBorder="1" applyAlignment="1">
      <alignment horizontal="right" vertical="center"/>
    </xf>
    <xf numFmtId="0" fontId="11" fillId="2" borderId="22" xfId="62" applyFont="1" applyFill="1" applyBorder="1" applyAlignment="1">
      <alignment horizontal="left" vertical="center" wrapText="1"/>
    </xf>
    <xf numFmtId="0" fontId="2" fillId="2" borderId="22" xfId="65" applyFont="1" applyFill="1" applyBorder="1" applyAlignment="1">
      <alignment horizontal="right" vertical="center"/>
    </xf>
    <xf numFmtId="164" fontId="11" fillId="2" borderId="22" xfId="66" applyNumberFormat="1" applyFont="1" applyFill="1" applyBorder="1" applyAlignment="1">
      <alignment horizontal="right" vertical="center"/>
    </xf>
    <xf numFmtId="0" fontId="11" fillId="2" borderId="26" xfId="63" applyFont="1" applyFill="1" applyBorder="1" applyAlignment="1">
      <alignment horizontal="left" vertical="center" wrapText="1"/>
    </xf>
    <xf numFmtId="0" fontId="2" fillId="2" borderId="26" xfId="67" applyFont="1" applyFill="1" applyBorder="1" applyAlignment="1">
      <alignment horizontal="right" vertical="center"/>
    </xf>
    <xf numFmtId="164" fontId="11" fillId="2" borderId="26" xfId="68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1" fillId="2" borderId="29" xfId="71" applyFont="1" applyFill="1" applyBorder="1" applyAlignment="1">
      <alignment wrapText="1"/>
    </xf>
    <xf numFmtId="0" fontId="1" fillId="2" borderId="29" xfId="74" applyFont="1" applyFill="1" applyBorder="1" applyAlignment="1">
      <alignment horizontal="center"/>
    </xf>
    <xf numFmtId="0" fontId="1" fillId="0" borderId="31" xfId="0" applyFont="1" applyBorder="1" applyAlignment="1">
      <alignment vertical="center"/>
    </xf>
    <xf numFmtId="0" fontId="14" fillId="2" borderId="31" xfId="74" applyFont="1" applyFill="1" applyBorder="1" applyAlignment="1">
      <alignment horizontal="center" vertical="center"/>
    </xf>
    <xf numFmtId="0" fontId="14" fillId="2" borderId="28" xfId="76" applyFont="1" applyFill="1" applyBorder="1" applyAlignment="1">
      <alignment horizontal="left" vertical="center" wrapText="1"/>
    </xf>
    <xf numFmtId="164" fontId="14" fillId="2" borderId="28" xfId="79" applyNumberFormat="1" applyFont="1" applyFill="1" applyBorder="1" applyAlignment="1">
      <alignment horizontal="right" vertical="center"/>
    </xf>
    <xf numFmtId="0" fontId="14" fillId="2" borderId="28" xfId="77" applyFont="1" applyFill="1" applyBorder="1" applyAlignment="1">
      <alignment horizontal="left" vertical="center" wrapText="1"/>
    </xf>
    <xf numFmtId="0" fontId="2" fillId="2" borderId="28" xfId="80" applyFont="1" applyFill="1" applyBorder="1" applyAlignment="1">
      <alignment horizontal="right" vertical="center"/>
    </xf>
    <xf numFmtId="164" fontId="14" fillId="2" borderId="28" xfId="81" applyNumberFormat="1" applyFont="1" applyFill="1" applyBorder="1" applyAlignment="1">
      <alignment horizontal="right" vertical="center"/>
    </xf>
    <xf numFmtId="0" fontId="1" fillId="2" borderId="28" xfId="77" applyFont="1" applyFill="1" applyBorder="1" applyAlignment="1">
      <alignment horizontal="left" vertical="center" wrapText="1"/>
    </xf>
    <xf numFmtId="0" fontId="14" fillId="2" borderId="28" xfId="80" applyFont="1" applyFill="1" applyBorder="1" applyAlignment="1">
      <alignment horizontal="right" vertical="center"/>
    </xf>
    <xf numFmtId="0" fontId="14" fillId="2" borderId="30" xfId="77" applyFont="1" applyFill="1" applyBorder="1" applyAlignment="1">
      <alignment horizontal="left" vertical="center" wrapText="1"/>
    </xf>
    <xf numFmtId="0" fontId="2" fillId="2" borderId="30" xfId="80" applyFont="1" applyFill="1" applyBorder="1" applyAlignment="1">
      <alignment horizontal="right" vertical="center"/>
    </xf>
    <xf numFmtId="164" fontId="14" fillId="2" borderId="30" xfId="81" applyNumberFormat="1" applyFont="1" applyFill="1" applyBorder="1" applyAlignment="1">
      <alignment horizontal="right" vertical="center"/>
    </xf>
    <xf numFmtId="0" fontId="17" fillId="2" borderId="36" xfId="105" applyFont="1" applyFill="1" applyBorder="1" applyAlignment="1">
      <alignment horizontal="center"/>
    </xf>
    <xf numFmtId="0" fontId="17" fillId="2" borderId="35" xfId="102" applyFont="1" applyFill="1" applyBorder="1" applyAlignment="1">
      <alignment wrapText="1"/>
    </xf>
    <xf numFmtId="0" fontId="17" fillId="2" borderId="37" xfId="107" applyFont="1" applyFill="1" applyBorder="1" applyAlignment="1">
      <alignment horizontal="left" vertical="center" wrapText="1"/>
    </xf>
    <xf numFmtId="164" fontId="2" fillId="2" borderId="37" xfId="110" applyNumberFormat="1" applyFont="1" applyFill="1" applyBorder="1" applyAlignment="1">
      <alignment horizontal="right" vertical="center"/>
    </xf>
    <xf numFmtId="164" fontId="17" fillId="2" borderId="37" xfId="110" applyNumberFormat="1" applyFont="1" applyFill="1" applyBorder="1" applyAlignment="1">
      <alignment horizontal="right" vertical="center"/>
    </xf>
    <xf numFmtId="0" fontId="17" fillId="2" borderId="34" xfId="108" applyFont="1" applyFill="1" applyBorder="1" applyAlignment="1">
      <alignment horizontal="left" vertical="center" wrapText="1"/>
    </xf>
    <xf numFmtId="164" fontId="17" fillId="2" borderId="34" xfId="111" applyNumberFormat="1" applyFont="1" applyFill="1" applyBorder="1" applyAlignment="1">
      <alignment horizontal="right" vertical="center"/>
    </xf>
    <xf numFmtId="0" fontId="2" fillId="2" borderId="34" xfId="112" applyFont="1" applyFill="1" applyBorder="1" applyAlignment="1">
      <alignment horizontal="right" vertical="center"/>
    </xf>
    <xf numFmtId="0" fontId="17" fillId="2" borderId="38" xfId="109" applyFont="1" applyFill="1" applyBorder="1" applyAlignment="1">
      <alignment horizontal="left" vertical="center" wrapText="1"/>
    </xf>
    <xf numFmtId="0" fontId="2" fillId="2" borderId="38" xfId="113" applyFont="1" applyFill="1" applyBorder="1" applyAlignment="1">
      <alignment horizontal="right" vertical="center"/>
    </xf>
    <xf numFmtId="164" fontId="17" fillId="2" borderId="38" xfId="114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/>
    <xf numFmtId="0" fontId="1" fillId="2" borderId="1" xfId="1" applyFont="1" applyFill="1" applyBorder="1" applyAlignment="1">
      <alignment vertical="center"/>
    </xf>
    <xf numFmtId="0" fontId="22" fillId="2" borderId="1" xfId="116" applyFill="1" applyBorder="1" applyAlignment="1">
      <alignment vertical="center"/>
    </xf>
    <xf numFmtId="0" fontId="3" fillId="2" borderId="1" xfId="13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4" applyFont="1" applyFill="1" applyBorder="1" applyAlignment="1">
      <alignment horizontal="center" vertical="center" wrapText="1"/>
    </xf>
    <xf numFmtId="0" fontId="3" fillId="2" borderId="15" xfId="26" applyFont="1" applyFill="1" applyBorder="1" applyAlignment="1">
      <alignment horizontal="left" vertical="top" wrapText="1"/>
    </xf>
    <xf numFmtId="0" fontId="1" fillId="2" borderId="18" xfId="42" applyFont="1" applyFill="1" applyBorder="1" applyAlignment="1">
      <alignment horizontal="center" vertical="center" wrapText="1"/>
    </xf>
    <xf numFmtId="0" fontId="7" fillId="2" borderId="18" xfId="42" applyFont="1" applyFill="1" applyBorder="1" applyAlignment="1">
      <alignment horizontal="center" vertical="center" wrapText="1"/>
    </xf>
    <xf numFmtId="0" fontId="3" fillId="2" borderId="18" xfId="54" applyFont="1" applyFill="1" applyBorder="1" applyAlignment="1">
      <alignment horizontal="left" vertical="top" wrapText="1"/>
    </xf>
    <xf numFmtId="0" fontId="9" fillId="2" borderId="18" xfId="54" applyFont="1" applyFill="1" applyBorder="1" applyAlignment="1">
      <alignment horizontal="left" vertical="top" wrapText="1"/>
    </xf>
    <xf numFmtId="0" fontId="10" fillId="2" borderId="22" xfId="55" applyFont="1" applyFill="1" applyBorder="1" applyAlignment="1">
      <alignment horizontal="center" vertical="center" wrapText="1"/>
    </xf>
    <xf numFmtId="0" fontId="12" fillId="2" borderId="34" xfId="69" applyFont="1" applyFill="1" applyBorder="1" applyAlignment="1">
      <alignment horizontal="left" vertical="top" wrapText="1"/>
    </xf>
    <xf numFmtId="0" fontId="13" fillId="2" borderId="28" xfId="70" applyFont="1" applyFill="1" applyBorder="1" applyAlignment="1">
      <alignment horizontal="center" vertical="center" wrapText="1"/>
    </xf>
    <xf numFmtId="0" fontId="15" fillId="2" borderId="15" xfId="84" applyFont="1" applyFill="1" applyBorder="1" applyAlignment="1">
      <alignment horizontal="left" vertical="top" wrapText="1"/>
    </xf>
    <xf numFmtId="0" fontId="16" fillId="2" borderId="34" xfId="101" applyFont="1" applyFill="1" applyBorder="1" applyAlignment="1">
      <alignment horizontal="center" vertical="center" wrapText="1"/>
    </xf>
    <xf numFmtId="0" fontId="3" fillId="2" borderId="34" xfId="115" applyFont="1" applyFill="1" applyBorder="1" applyAlignment="1">
      <alignment horizontal="left" vertical="top" wrapText="1"/>
    </xf>
    <xf numFmtId="0" fontId="18" fillId="2" borderId="34" xfId="115" applyFont="1" applyFill="1" applyBorder="1" applyAlignment="1">
      <alignment horizontal="left" vertical="top" wrapText="1"/>
    </xf>
  </cellXfs>
  <cellStyles count="117">
    <cellStyle name="Hipervínculo" xfId="116" builtinId="8"/>
    <cellStyle name="Normal" xfId="0" builtinId="0"/>
    <cellStyle name="style1482311675181" xfId="1"/>
    <cellStyle name="style1482311675228" xfId="2"/>
    <cellStyle name="style1482311675275" xfId="3"/>
    <cellStyle name="style1482311675321" xfId="4"/>
    <cellStyle name="style1482311675353" xfId="5"/>
    <cellStyle name="style1482311675384" xfId="6"/>
    <cellStyle name="style1482311675446" xfId="7"/>
    <cellStyle name="style1482311675493" xfId="8"/>
    <cellStyle name="style1482311675524" xfId="9"/>
    <cellStyle name="style1482311675571" xfId="10"/>
    <cellStyle name="style1482311675602" xfId="11"/>
    <cellStyle name="style1482311675633" xfId="12"/>
    <cellStyle name="style1482311675680" xfId="13"/>
    <cellStyle name="style1482311677162" xfId="14"/>
    <cellStyle name="style1482311677209" xfId="15"/>
    <cellStyle name="style1482311677240" xfId="16"/>
    <cellStyle name="style1482311677271" xfId="17"/>
    <cellStyle name="style1482311677318" xfId="18"/>
    <cellStyle name="style1482311677365" xfId="19"/>
    <cellStyle name="style1482311677396" xfId="20"/>
    <cellStyle name="style1482311677443" xfId="21"/>
    <cellStyle name="style1482311677474" xfId="22"/>
    <cellStyle name="style1482311677521" xfId="23"/>
    <cellStyle name="style1482311677552" xfId="24"/>
    <cellStyle name="style1482311677599" xfId="25"/>
    <cellStyle name="style1482311677661" xfId="26"/>
    <cellStyle name="style1482313688399" xfId="27"/>
    <cellStyle name="style1482313688446" xfId="28"/>
    <cellStyle name="style1482313688477" xfId="29"/>
    <cellStyle name="style1482313688509" xfId="30"/>
    <cellStyle name="style1482313688555" xfId="31"/>
    <cellStyle name="style1482313688602" xfId="32"/>
    <cellStyle name="style1482313688633" xfId="33"/>
    <cellStyle name="style1482313688680" xfId="34"/>
    <cellStyle name="style1482313688727" xfId="35"/>
    <cellStyle name="style1482313688758" xfId="36"/>
    <cellStyle name="style1482313688789" xfId="37"/>
    <cellStyle name="style1482313688836" xfId="38"/>
    <cellStyle name="style1482313688883" xfId="39"/>
    <cellStyle name="style1482313688914" xfId="40"/>
    <cellStyle name="style1482313688961" xfId="41"/>
    <cellStyle name="style1482313753069" xfId="42"/>
    <cellStyle name="style1482313753116" xfId="43"/>
    <cellStyle name="style1482313753163" xfId="44"/>
    <cellStyle name="style1482313753194" xfId="45"/>
    <cellStyle name="style1482313753241" xfId="46"/>
    <cellStyle name="style1482313753287" xfId="47"/>
    <cellStyle name="style1482313753334" xfId="48"/>
    <cellStyle name="style1482313753381" xfId="49"/>
    <cellStyle name="style1482313753412" xfId="50"/>
    <cellStyle name="style1482313753459" xfId="51"/>
    <cellStyle name="style1482313753506" xfId="52"/>
    <cellStyle name="style1482313753537" xfId="53"/>
    <cellStyle name="style1482313753568" xfId="54"/>
    <cellStyle name="style1482314596197" xfId="55"/>
    <cellStyle name="style1482314596244" xfId="56"/>
    <cellStyle name="style1482314596291" xfId="57"/>
    <cellStyle name="style1482314596322" xfId="58"/>
    <cellStyle name="style1482314596369" xfId="59"/>
    <cellStyle name="style1482314596400" xfId="60"/>
    <cellStyle name="style1482314596447" xfId="61"/>
    <cellStyle name="style1482314596494" xfId="62"/>
    <cellStyle name="style1482314596525" xfId="63"/>
    <cellStyle name="style1482314596572" xfId="64"/>
    <cellStyle name="style1482314596603" xfId="65"/>
    <cellStyle name="style1482314596634" xfId="66"/>
    <cellStyle name="style1482314596681" xfId="67"/>
    <cellStyle name="style1482314596712" xfId="68"/>
    <cellStyle name="style1482314596743" xfId="69"/>
    <cellStyle name="style1482316697149" xfId="70"/>
    <cellStyle name="style1482316697196" xfId="71"/>
    <cellStyle name="style1482316697227" xfId="72"/>
    <cellStyle name="style1482316697274" xfId="73"/>
    <cellStyle name="style1482316697321" xfId="74"/>
    <cellStyle name="style1482316697352" xfId="75"/>
    <cellStyle name="style1482316697383" xfId="76"/>
    <cellStyle name="style1482316697430" xfId="77"/>
    <cellStyle name="style1482316697461" xfId="78"/>
    <cellStyle name="style1482316697508" xfId="79"/>
    <cellStyle name="style1482316697539" xfId="80"/>
    <cellStyle name="style1482316697570" xfId="81"/>
    <cellStyle name="style1482316697617" xfId="82"/>
    <cellStyle name="style1482316697648" xfId="83"/>
    <cellStyle name="style1482316697680" xfId="84"/>
    <cellStyle name="style1482317378658" xfId="85"/>
    <cellStyle name="style1482317378705" xfId="86"/>
    <cellStyle name="style1482317378752" xfId="87"/>
    <cellStyle name="style1482317378783" xfId="88"/>
    <cellStyle name="style1482317378830" xfId="89"/>
    <cellStyle name="style1482317378861" xfId="90"/>
    <cellStyle name="style1482317378908" xfId="91"/>
    <cellStyle name="style1482317378955" xfId="92"/>
    <cellStyle name="style1482317378986" xfId="93"/>
    <cellStyle name="style1482317379017" xfId="94"/>
    <cellStyle name="style1482317379064" xfId="95"/>
    <cellStyle name="style1482317379095" xfId="96"/>
    <cellStyle name="style1482317379142" xfId="97"/>
    <cellStyle name="style1482317379189" xfId="98"/>
    <cellStyle name="style1482317379220" xfId="99"/>
    <cellStyle name="style1482317379251" xfId="100"/>
    <cellStyle name="style1482319308073" xfId="101"/>
    <cellStyle name="style1482319308120" xfId="102"/>
    <cellStyle name="style1482319308166" xfId="103"/>
    <cellStyle name="style1482319308198" xfId="104"/>
    <cellStyle name="style1482319308244" xfId="105"/>
    <cellStyle name="style1482319308276" xfId="106"/>
    <cellStyle name="style1482319308322" xfId="107"/>
    <cellStyle name="style1482319308354" xfId="108"/>
    <cellStyle name="style1482319308385" xfId="109"/>
    <cellStyle name="style1482319308432" xfId="110"/>
    <cellStyle name="style1482319308463" xfId="111"/>
    <cellStyle name="style1482319308494" xfId="112"/>
    <cellStyle name="style1482319308541" xfId="113"/>
    <cellStyle name="style1482319308572" xfId="114"/>
    <cellStyle name="style148231930860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6</xdr:col>
      <xdr:colOff>28575</xdr:colOff>
      <xdr:row>6</xdr:row>
      <xdr:rowOff>117475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810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0</xdr:rowOff>
    </xdr:from>
    <xdr:to>
      <xdr:col>8</xdr:col>
      <xdr:colOff>571500</xdr:colOff>
      <xdr:row>6</xdr:row>
      <xdr:rowOff>123825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18"/>
  <sheetViews>
    <sheetView tabSelected="1" workbookViewId="0">
      <selection activeCell="B11" sqref="B11"/>
    </sheetView>
  </sheetViews>
  <sheetFormatPr baseColWidth="10" defaultColWidth="11.42578125" defaultRowHeight="15" x14ac:dyDescent="0.25"/>
  <sheetData>
    <row r="9" spans="1:14" ht="15.75" x14ac:dyDescent="0.25">
      <c r="B9" s="78" t="s">
        <v>79</v>
      </c>
    </row>
    <row r="11" spans="1:14" x14ac:dyDescent="0.25">
      <c r="B11" s="80" t="s">
        <v>78</v>
      </c>
    </row>
    <row r="12" spans="1:14" x14ac:dyDescent="0.25">
      <c r="A12" s="79" t="s">
        <v>60</v>
      </c>
    </row>
    <row r="13" spans="1:14" x14ac:dyDescent="0.25">
      <c r="A13" t="s">
        <v>61</v>
      </c>
      <c r="B13" s="83" t="s">
        <v>67</v>
      </c>
      <c r="C13" s="82"/>
      <c r="D13" s="82"/>
      <c r="E13" s="82"/>
      <c r="F13" s="82"/>
      <c r="G13" s="82"/>
      <c r="H13" s="82"/>
      <c r="I13" s="82"/>
      <c r="J13" s="82"/>
      <c r="K13" s="82"/>
      <c r="L13" s="81"/>
      <c r="M13" s="81"/>
      <c r="N13" s="81"/>
    </row>
    <row r="14" spans="1:14" x14ac:dyDescent="0.25">
      <c r="A14" t="s">
        <v>62</v>
      </c>
      <c r="B14" s="83" t="s">
        <v>68</v>
      </c>
    </row>
    <row r="15" spans="1:14" ht="15" customHeight="1" x14ac:dyDescent="0.25">
      <c r="A15" t="s">
        <v>63</v>
      </c>
      <c r="B15" s="83" t="s">
        <v>69</v>
      </c>
      <c r="C15" s="82"/>
      <c r="D15" s="82"/>
      <c r="E15" s="82"/>
      <c r="F15" s="82"/>
      <c r="G15" s="82"/>
      <c r="H15" s="82"/>
      <c r="I15" s="82"/>
      <c r="J15" s="82"/>
      <c r="K15" s="82"/>
    </row>
    <row r="16" spans="1:14" ht="15" customHeight="1" x14ac:dyDescent="0.25">
      <c r="A16" t="s">
        <v>64</v>
      </c>
      <c r="B16" s="83" t="s">
        <v>70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 ht="15" customHeight="1" x14ac:dyDescent="0.25">
      <c r="A17" t="s">
        <v>65</v>
      </c>
      <c r="B17" s="83" t="s">
        <v>71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ht="15" customHeight="1" x14ac:dyDescent="0.25">
      <c r="A18" t="s">
        <v>66</v>
      </c>
      <c r="B18" s="83" t="s">
        <v>48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</sheetData>
  <hyperlinks>
    <hyperlink ref="B13" location="AC1.a!A1" display="Indicadores EPDS de riesgo de pobreza y ausencia de bienestar en la dimensión de acumulación (aproximación 2012). 1996-2016 Población en viviendas familiares Datos absolutos"/>
    <hyperlink ref="B14" location="AC1.b!A1" display="Indicadores EPDS de riesgo de pobreza y ausencia de bienestar en la dimensión de acumulación (aproximación 2012). 1996-2016 Población en viviendas familiares. Incidencia en %"/>
    <hyperlink ref="B15" location="'AC2'!A1" display="'AC2'!A1"/>
    <hyperlink ref="B16" location="'AC3'!A1" display="'AC3'!A1"/>
    <hyperlink ref="B17" location="'AC4'!A1" display="'AC4'!A1"/>
    <hyperlink ref="B18" location="'AC5'!A1" display="'AC5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sqref="A1:J1"/>
    </sheetView>
  </sheetViews>
  <sheetFormatPr baseColWidth="10" defaultColWidth="8.85546875" defaultRowHeight="15" x14ac:dyDescent="0.25"/>
  <cols>
    <col min="1" max="1" width="14.5703125" customWidth="1"/>
    <col min="2" max="8" width="7.5703125" customWidth="1"/>
  </cols>
  <sheetData>
    <row r="1" spans="1:10" ht="55.15" customHeight="1" thickBot="1" x14ac:dyDescent="0.3">
      <c r="A1" s="85" t="s">
        <v>73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21.6" customHeight="1" thickTop="1" thickBot="1" x14ac:dyDescent="0.3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1" t="s">
        <v>14</v>
      </c>
      <c r="J2" s="1" t="s">
        <v>15</v>
      </c>
    </row>
    <row r="3" spans="1:10" ht="15" customHeight="1" thickTop="1" x14ac:dyDescent="0.25">
      <c r="A3" s="6" t="s">
        <v>8</v>
      </c>
      <c r="B3" s="7">
        <v>76127.177556828916</v>
      </c>
      <c r="C3" s="7">
        <v>87541.5540533319</v>
      </c>
      <c r="D3" s="7">
        <v>74759.343613735255</v>
      </c>
      <c r="E3" s="7">
        <v>32838.392753444256</v>
      </c>
      <c r="F3" s="7">
        <v>31094.102803705962</v>
      </c>
      <c r="G3" s="7">
        <v>43082.613620430297</v>
      </c>
      <c r="H3" s="7">
        <v>34157.554298562733</v>
      </c>
      <c r="I3" s="2">
        <f>((H3-F3)/F3)*100</f>
        <v>9.8521945276763283</v>
      </c>
      <c r="J3" s="2">
        <f>((H3-E3)/E3)*100</f>
        <v>4.0171318828632891</v>
      </c>
    </row>
    <row r="4" spans="1:10" ht="15" customHeight="1" x14ac:dyDescent="0.25">
      <c r="A4" s="8" t="s">
        <v>16</v>
      </c>
      <c r="B4" s="9">
        <v>459791.20648017921</v>
      </c>
      <c r="C4" s="9">
        <v>268400.29556938383</v>
      </c>
      <c r="D4" s="9">
        <v>330546.36269472388</v>
      </c>
      <c r="E4" s="9">
        <v>367810.55179621535</v>
      </c>
      <c r="F4" s="9">
        <v>349352.81103216263</v>
      </c>
      <c r="G4" s="9">
        <v>388535.42496669863</v>
      </c>
      <c r="H4" s="9">
        <v>330174.53716402</v>
      </c>
      <c r="I4" s="2">
        <f>((H4-F4)/F4)*100</f>
        <v>-5.4896578079564984</v>
      </c>
      <c r="J4" s="2">
        <f>((H4-E4)/E4)*100</f>
        <v>-10.232445602334842</v>
      </c>
    </row>
    <row r="5" spans="1:10" ht="15" customHeight="1" x14ac:dyDescent="0.25">
      <c r="A5" s="10" t="s">
        <v>9</v>
      </c>
      <c r="B5" s="11">
        <v>535918.38403700746</v>
      </c>
      <c r="C5" s="11">
        <v>355941.84962271736</v>
      </c>
      <c r="D5" s="11">
        <v>405305.70630845916</v>
      </c>
      <c r="E5" s="11">
        <v>400648.94454965938</v>
      </c>
      <c r="F5" s="11">
        <v>380446.9138358683</v>
      </c>
      <c r="G5" s="11">
        <v>431618.03858712886</v>
      </c>
      <c r="H5" s="11">
        <v>364332.09146258328</v>
      </c>
      <c r="I5" s="4">
        <f>((H5-F5)/F5)*100</f>
        <v>-4.2357610976014497</v>
      </c>
      <c r="J5" s="4">
        <f>((H5-E5)/E5)*100</f>
        <v>-9.0645073651441308</v>
      </c>
    </row>
    <row r="6" spans="1:10" ht="15" customHeight="1" x14ac:dyDescent="0.25">
      <c r="A6" s="8" t="s">
        <v>10</v>
      </c>
      <c r="B6" s="9">
        <v>1079595.7314064407</v>
      </c>
      <c r="C6" s="9">
        <v>1024809.009117118</v>
      </c>
      <c r="D6" s="9">
        <v>1072863.6830767593</v>
      </c>
      <c r="E6" s="9">
        <v>1014548.8630310824</v>
      </c>
      <c r="F6" s="9">
        <v>920131.81116366049</v>
      </c>
      <c r="G6" s="9">
        <v>833963.73092705256</v>
      </c>
      <c r="H6" s="9">
        <v>862596.98751972069</v>
      </c>
      <c r="I6" s="2">
        <f>((H6-F6)/F6)*100</f>
        <v>-6.25288930845434</v>
      </c>
      <c r="J6" s="2">
        <f>((H6-E6)/E6)*100</f>
        <v>-14.977285081902107</v>
      </c>
    </row>
    <row r="7" spans="1:10" ht="15" customHeight="1" thickBot="1" x14ac:dyDescent="0.3">
      <c r="A7" s="8" t="s">
        <v>11</v>
      </c>
      <c r="B7" s="9">
        <v>506062.99520958192</v>
      </c>
      <c r="C7" s="9">
        <v>689649.19766256283</v>
      </c>
      <c r="D7" s="9">
        <v>606011.68729211157</v>
      </c>
      <c r="E7" s="9">
        <v>736587.02314403222</v>
      </c>
      <c r="F7" s="9">
        <v>870675.51161480066</v>
      </c>
      <c r="G7" s="9">
        <v>892546.76265132963</v>
      </c>
      <c r="H7" s="9">
        <v>915610.14511056792</v>
      </c>
      <c r="I7" s="5">
        <f t="shared" ref="I7:I8" si="0">((H7-F7)/F7)*100</f>
        <v>5.1608932255863165</v>
      </c>
      <c r="J7" s="5">
        <f t="shared" ref="J7:J8" si="1">((H7-E7)/E7)*100</f>
        <v>24.304408894199256</v>
      </c>
    </row>
    <row r="8" spans="1:10" ht="15" customHeight="1" thickBot="1" x14ac:dyDescent="0.3">
      <c r="A8" s="12" t="s">
        <v>12</v>
      </c>
      <c r="B8" s="13">
        <v>2121577.1106530107</v>
      </c>
      <c r="C8" s="13">
        <v>2070400.0564023838</v>
      </c>
      <c r="D8" s="13">
        <v>2084181.0766773247</v>
      </c>
      <c r="E8" s="13">
        <v>2151784.8307247809</v>
      </c>
      <c r="F8" s="13">
        <v>2171254.2366142925</v>
      </c>
      <c r="G8" s="13">
        <v>2158128.5321655245</v>
      </c>
      <c r="H8" s="13">
        <v>2142539.224092856</v>
      </c>
      <c r="I8" s="3">
        <f t="shared" si="0"/>
        <v>-1.3225080710130332</v>
      </c>
      <c r="J8" s="3">
        <f t="shared" si="1"/>
        <v>-0.42967152198069386</v>
      </c>
    </row>
    <row r="9" spans="1:10" ht="27" customHeight="1" thickTop="1" x14ac:dyDescent="0.25">
      <c r="A9" s="84" t="s">
        <v>13</v>
      </c>
      <c r="B9" s="84"/>
      <c r="C9" s="84"/>
      <c r="D9" s="84"/>
      <c r="E9" s="84"/>
      <c r="F9" s="84"/>
      <c r="G9" s="84"/>
      <c r="H9" s="84"/>
      <c r="I9" s="84"/>
      <c r="J9" s="84"/>
    </row>
  </sheetData>
  <mergeCells count="2">
    <mergeCell ref="A9:J9"/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sqref="A1:J1"/>
    </sheetView>
  </sheetViews>
  <sheetFormatPr baseColWidth="10" defaultColWidth="8.85546875" defaultRowHeight="15" x14ac:dyDescent="0.25"/>
  <cols>
    <col min="1" max="1" width="14.5703125" customWidth="1"/>
    <col min="2" max="8" width="7.5703125" customWidth="1"/>
  </cols>
  <sheetData>
    <row r="1" spans="1:10" ht="51" customHeight="1" thickBot="1" x14ac:dyDescent="0.3">
      <c r="A1" s="86" t="s">
        <v>74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1.6" customHeight="1" thickTop="1" thickBot="1" x14ac:dyDescent="0.3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" t="s">
        <v>14</v>
      </c>
      <c r="J2" s="1" t="s">
        <v>15</v>
      </c>
    </row>
    <row r="3" spans="1:10" ht="15" customHeight="1" thickTop="1" x14ac:dyDescent="0.25">
      <c r="A3" s="21" t="s">
        <v>8</v>
      </c>
      <c r="B3" s="22">
        <v>3.5882352413482326</v>
      </c>
      <c r="C3" s="22">
        <v>4.2282434152097093</v>
      </c>
      <c r="D3" s="22">
        <v>3.5869888874012448</v>
      </c>
      <c r="E3" s="22">
        <v>1.5261002068865488</v>
      </c>
      <c r="F3" s="22">
        <v>1.4320802363610818</v>
      </c>
      <c r="G3" s="22">
        <v>1.9962950759563907</v>
      </c>
      <c r="H3" s="22">
        <v>1.5942557277113527</v>
      </c>
      <c r="I3" s="2">
        <f>H3-F3</f>
        <v>0.16217549135027087</v>
      </c>
      <c r="J3" s="2">
        <f>H3-E3</f>
        <v>6.8155520824803917E-2</v>
      </c>
    </row>
    <row r="4" spans="1:10" ht="15" customHeight="1" x14ac:dyDescent="0.25">
      <c r="A4" s="23" t="s">
        <v>16</v>
      </c>
      <c r="B4" s="24">
        <v>21.672142114064279</v>
      </c>
      <c r="C4" s="24">
        <v>12.963692439023969</v>
      </c>
      <c r="D4" s="24">
        <v>15.859771801675342</v>
      </c>
      <c r="E4" s="24">
        <v>17.093277475718914</v>
      </c>
      <c r="F4" s="24">
        <v>16.08990808818961</v>
      </c>
      <c r="G4" s="24">
        <v>18.003349623334607</v>
      </c>
      <c r="H4" s="24">
        <v>15.410431391463314</v>
      </c>
      <c r="I4" s="2">
        <f>H4-F4</f>
        <v>-0.67947669672629551</v>
      </c>
      <c r="J4" s="2">
        <f>H4-E4</f>
        <v>-1.6828460842555995</v>
      </c>
    </row>
    <row r="5" spans="1:10" ht="15" customHeight="1" x14ac:dyDescent="0.25">
      <c r="A5" s="25" t="s">
        <v>9</v>
      </c>
      <c r="B5" s="26">
        <v>25.26037735541248</v>
      </c>
      <c r="C5" s="26">
        <v>17.191935854233758</v>
      </c>
      <c r="D5" s="26">
        <v>19.446760689076587</v>
      </c>
      <c r="E5" s="26">
        <v>18.619377682605453</v>
      </c>
      <c r="F5" s="26">
        <v>17.52198832455068</v>
      </c>
      <c r="G5" s="26">
        <v>19.999644699290993</v>
      </c>
      <c r="H5" s="26">
        <v>17.00468711917469</v>
      </c>
      <c r="I5" s="4">
        <f>H5-F5</f>
        <v>-0.51730120537598978</v>
      </c>
      <c r="J5" s="4">
        <f>H5-E5</f>
        <v>-1.6146905634307629</v>
      </c>
    </row>
    <row r="6" spans="1:10" ht="15" customHeight="1" x14ac:dyDescent="0.25">
      <c r="A6" s="23" t="s">
        <v>10</v>
      </c>
      <c r="B6" s="24">
        <v>50.886471483195187</v>
      </c>
      <c r="C6" s="24">
        <v>49.49811539794247</v>
      </c>
      <c r="D6" s="24">
        <v>51.476510130643575</v>
      </c>
      <c r="E6" s="24">
        <v>47.149178140146766</v>
      </c>
      <c r="F6" s="24">
        <v>42.37789364540064</v>
      </c>
      <c r="G6" s="24">
        <v>38.642912991388457</v>
      </c>
      <c r="H6" s="24">
        <v>40.260499216061788</v>
      </c>
      <c r="I6" s="14">
        <f>H6-F6</f>
        <v>-2.1173944293388516</v>
      </c>
      <c r="J6" s="14">
        <f>H6-E6</f>
        <v>-6.888678924084978</v>
      </c>
    </row>
    <row r="7" spans="1:10" ht="15" customHeight="1" x14ac:dyDescent="0.25">
      <c r="A7" s="23" t="s">
        <v>11</v>
      </c>
      <c r="B7" s="24">
        <v>23.853151161393246</v>
      </c>
      <c r="C7" s="24">
        <v>33.309948747824464</v>
      </c>
      <c r="D7" s="24">
        <v>29.076729180280097</v>
      </c>
      <c r="E7" s="24">
        <v>34.231444177247461</v>
      </c>
      <c r="F7" s="24">
        <v>40.100118030050382</v>
      </c>
      <c r="G7" s="24">
        <v>41.357442309319921</v>
      </c>
      <c r="H7" s="24">
        <v>42.734813664764253</v>
      </c>
      <c r="I7" s="15">
        <f t="shared" ref="I7:I8" si="0">H7-F7</f>
        <v>2.6346956347138715</v>
      </c>
      <c r="J7" s="15">
        <f t="shared" ref="J7:J8" si="1">H7-E7</f>
        <v>8.5033694875167924</v>
      </c>
    </row>
    <row r="8" spans="1:10" ht="15" customHeight="1" thickBot="1" x14ac:dyDescent="0.3">
      <c r="A8" s="27" t="s">
        <v>12</v>
      </c>
      <c r="B8" s="28">
        <v>100</v>
      </c>
      <c r="C8" s="28">
        <v>100</v>
      </c>
      <c r="D8" s="28">
        <v>100</v>
      </c>
      <c r="E8" s="28">
        <v>100</v>
      </c>
      <c r="F8" s="28">
        <v>100</v>
      </c>
      <c r="G8" s="28">
        <v>100</v>
      </c>
      <c r="H8" s="29">
        <v>100</v>
      </c>
      <c r="I8" s="16">
        <f t="shared" si="0"/>
        <v>0</v>
      </c>
      <c r="J8" s="16">
        <f t="shared" si="1"/>
        <v>0</v>
      </c>
    </row>
    <row r="9" spans="1:10" ht="27" customHeight="1" thickTop="1" x14ac:dyDescent="0.25">
      <c r="A9" s="87" t="s">
        <v>34</v>
      </c>
      <c r="B9" s="87"/>
      <c r="C9" s="87"/>
      <c r="D9" s="87"/>
      <c r="E9" s="87"/>
      <c r="F9" s="87"/>
      <c r="G9" s="87"/>
      <c r="H9" s="87"/>
      <c r="I9" s="87"/>
      <c r="J9" s="87"/>
    </row>
  </sheetData>
  <mergeCells count="2">
    <mergeCell ref="A1:J1"/>
    <mergeCell ref="A9:J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J1"/>
    </sheetView>
  </sheetViews>
  <sheetFormatPr baseColWidth="10" defaultColWidth="8.85546875" defaultRowHeight="15" x14ac:dyDescent="0.25"/>
  <cols>
    <col min="1" max="1" width="16.7109375" customWidth="1"/>
    <col min="2" max="8" width="7.5703125" customWidth="1"/>
  </cols>
  <sheetData>
    <row r="1" spans="1:10" ht="55.15" customHeight="1" thickBot="1" x14ac:dyDescent="0.3">
      <c r="A1" s="88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7" customHeight="1" thickTop="1" thickBot="1" x14ac:dyDescent="0.3">
      <c r="A2" s="40" t="s">
        <v>17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1" t="s">
        <v>14</v>
      </c>
      <c r="J2" s="1" t="s">
        <v>15</v>
      </c>
    </row>
    <row r="3" spans="1:10" ht="15" customHeight="1" thickTop="1" x14ac:dyDescent="0.25">
      <c r="A3" s="30" t="s">
        <v>18</v>
      </c>
      <c r="B3" s="31">
        <v>51614.820041942228</v>
      </c>
      <c r="C3" s="31">
        <v>84316.597490802349</v>
      </c>
      <c r="D3" s="31">
        <v>142307.77356997368</v>
      </c>
      <c r="E3" s="31">
        <v>205520.09754717405</v>
      </c>
      <c r="F3" s="31">
        <v>176228.83250280455</v>
      </c>
      <c r="G3" s="31">
        <v>170303.85505093067</v>
      </c>
      <c r="H3" s="31">
        <v>159968.22730309414</v>
      </c>
      <c r="I3" s="2">
        <f>((H3-F3)/F3)*100</f>
        <v>-9.2269834446367529</v>
      </c>
      <c r="J3" s="2">
        <f>((H3-E3)/E3)*100</f>
        <v>-22.164192596115406</v>
      </c>
    </row>
    <row r="4" spans="1:10" ht="15" customHeight="1" x14ac:dyDescent="0.25">
      <c r="A4" s="32" t="s">
        <v>19</v>
      </c>
      <c r="B4" s="33">
        <v>5078.8590298137669</v>
      </c>
      <c r="C4" s="33">
        <v>7852.9675025554307</v>
      </c>
      <c r="D4" s="33">
        <v>8056.0049141605177</v>
      </c>
      <c r="E4" s="33">
        <v>11826.33052728909</v>
      </c>
      <c r="F4" s="33">
        <v>20042.165055266923</v>
      </c>
      <c r="G4" s="33">
        <v>24536.430953546736</v>
      </c>
      <c r="H4" s="33">
        <v>29448.999169191677</v>
      </c>
      <c r="I4" s="2">
        <f>((H4-F4)/F4)*100</f>
        <v>46.935219263912366</v>
      </c>
      <c r="J4" s="2">
        <f>((H4-E4)/E4)*100</f>
        <v>149.01214371810875</v>
      </c>
    </row>
    <row r="5" spans="1:10" ht="15" customHeight="1" x14ac:dyDescent="0.25">
      <c r="A5" s="32" t="s">
        <v>20</v>
      </c>
      <c r="B5" s="33">
        <v>8446.660446175214</v>
      </c>
      <c r="C5" s="33">
        <v>17394.085630576959</v>
      </c>
      <c r="D5" s="33">
        <v>18642.122794528932</v>
      </c>
      <c r="E5" s="33">
        <v>33741.986700339243</v>
      </c>
      <c r="F5" s="33">
        <v>35067.95092663556</v>
      </c>
      <c r="G5" s="33">
        <v>33304.012804590246</v>
      </c>
      <c r="H5" s="33">
        <v>33865.117536701349</v>
      </c>
      <c r="I5" s="15">
        <f>((H5-F5)/F5)*100</f>
        <v>-3.4300076227739016</v>
      </c>
      <c r="J5" s="15">
        <f>((H5-E5)/E5)*100</f>
        <v>0.36491875080037456</v>
      </c>
    </row>
    <row r="6" spans="1:10" ht="15" customHeight="1" x14ac:dyDescent="0.25">
      <c r="A6" s="34" t="s">
        <v>21</v>
      </c>
      <c r="B6" s="35">
        <v>65140.339517931228</v>
      </c>
      <c r="C6" s="35">
        <v>109563.650623935</v>
      </c>
      <c r="D6" s="35">
        <v>169005.90127866267</v>
      </c>
      <c r="E6" s="35">
        <v>251088.41477480176</v>
      </c>
      <c r="F6" s="35">
        <v>231338.94848470594</v>
      </c>
      <c r="G6" s="35">
        <v>228144.29880906802</v>
      </c>
      <c r="H6" s="35">
        <v>223282.34400898742</v>
      </c>
      <c r="I6" s="4">
        <f>((H6-F6)/F6)*100</f>
        <v>-3.4825975169724375</v>
      </c>
      <c r="J6" s="4">
        <f>((H6-E6)/E6)*100</f>
        <v>-11.074214949643645</v>
      </c>
    </row>
    <row r="7" spans="1:10" ht="15" customHeight="1" thickBot="1" x14ac:dyDescent="0.3">
      <c r="A7" s="36" t="s">
        <v>22</v>
      </c>
      <c r="B7" s="37">
        <v>30703.734118757253</v>
      </c>
      <c r="C7" s="37">
        <v>52919.072468688508</v>
      </c>
      <c r="D7" s="37">
        <v>81089.835796848231</v>
      </c>
      <c r="E7" s="37">
        <v>116688.43984285783</v>
      </c>
      <c r="F7" s="37">
        <v>106546.2277901835</v>
      </c>
      <c r="G7" s="37">
        <v>105713.95327420185</v>
      </c>
      <c r="H7" s="37">
        <v>104213.88859450613</v>
      </c>
      <c r="I7" s="16">
        <f t="shared" ref="I7" si="0">((H7-F7)/F7)*100</f>
        <v>-2.1890396723104422</v>
      </c>
      <c r="J7" s="16">
        <f t="shared" ref="J7" si="1">((H7-E7)/E7)*100</f>
        <v>-10.690477364468103</v>
      </c>
    </row>
    <row r="8" spans="1:10" ht="43.5" customHeight="1" thickTop="1" x14ac:dyDescent="0.25">
      <c r="A8" s="90" t="s">
        <v>72</v>
      </c>
      <c r="B8" s="91"/>
      <c r="C8" s="91"/>
      <c r="D8" s="91"/>
      <c r="E8" s="91"/>
      <c r="F8" s="91"/>
      <c r="G8" s="91"/>
      <c r="H8" s="91"/>
      <c r="I8" s="91"/>
      <c r="J8" s="91"/>
    </row>
  </sheetData>
  <mergeCells count="2">
    <mergeCell ref="A1:J1"/>
    <mergeCell ref="A8:J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11" sqref="D11"/>
    </sheetView>
  </sheetViews>
  <sheetFormatPr baseColWidth="10" defaultColWidth="8.85546875" defaultRowHeight="15" x14ac:dyDescent="0.25"/>
  <cols>
    <col min="1" max="1" width="40.85546875" customWidth="1"/>
    <col min="2" max="9" width="7.5703125" customWidth="1"/>
  </cols>
  <sheetData>
    <row r="1" spans="1:11" ht="45" customHeight="1" thickBot="1" x14ac:dyDescent="0.3">
      <c r="A1" s="92" t="s">
        <v>76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22.15" customHeight="1" thickTop="1" thickBot="1" x14ac:dyDescent="0.3">
      <c r="A2" s="38" t="s">
        <v>23</v>
      </c>
      <c r="B2" s="39" t="s">
        <v>24</v>
      </c>
      <c r="C2" s="39" t="s">
        <v>1</v>
      </c>
      <c r="D2" s="39" t="s">
        <v>2</v>
      </c>
      <c r="E2" s="39" t="s">
        <v>3</v>
      </c>
      <c r="F2" s="39" t="s">
        <v>4</v>
      </c>
      <c r="G2" s="39" t="s">
        <v>5</v>
      </c>
      <c r="H2" s="39" t="s">
        <v>6</v>
      </c>
      <c r="I2" s="39" t="s">
        <v>7</v>
      </c>
      <c r="J2" s="1" t="s">
        <v>14</v>
      </c>
      <c r="K2" s="1" t="s">
        <v>15</v>
      </c>
    </row>
    <row r="3" spans="1:11" ht="13.9" customHeight="1" thickTop="1" x14ac:dyDescent="0.25">
      <c r="A3" s="43" t="s">
        <v>25</v>
      </c>
      <c r="B3" s="44">
        <v>31.233848383668157</v>
      </c>
      <c r="C3" s="44">
        <v>23.524083090337115</v>
      </c>
      <c r="D3" s="44">
        <v>26.689752953227536</v>
      </c>
      <c r="E3" s="44">
        <v>33.972778406884366</v>
      </c>
      <c r="F3" s="44">
        <v>41.720752946305609</v>
      </c>
      <c r="G3" s="44">
        <v>45.764066338995057</v>
      </c>
      <c r="H3" s="44">
        <v>47.647698136997803</v>
      </c>
      <c r="I3" s="44">
        <v>44.553786536020304</v>
      </c>
      <c r="J3" s="2">
        <f>I3-G3</f>
        <v>-1.2102798029747532</v>
      </c>
      <c r="K3" s="2">
        <f>I3-F3</f>
        <v>2.8330335897146952</v>
      </c>
    </row>
    <row r="4" spans="1:11" ht="13.9" customHeight="1" x14ac:dyDescent="0.25">
      <c r="A4" s="45" t="s">
        <v>26</v>
      </c>
      <c r="B4" s="46" t="s">
        <v>33</v>
      </c>
      <c r="C4" s="47">
        <v>42.651638760486229</v>
      </c>
      <c r="D4" s="47">
        <v>29.820284574394673</v>
      </c>
      <c r="E4" s="47">
        <v>33.835556143867812</v>
      </c>
      <c r="F4" s="47">
        <v>28.523127227249624</v>
      </c>
      <c r="G4" s="47">
        <v>23.538820346308569</v>
      </c>
      <c r="H4" s="47">
        <v>21.839824334139816</v>
      </c>
      <c r="I4" s="47">
        <v>21.646516911995501</v>
      </c>
      <c r="J4" s="2">
        <f>I4-G4</f>
        <v>-1.8923034343130674</v>
      </c>
      <c r="K4" s="2">
        <f>I4-F4</f>
        <v>-6.8766103152541227</v>
      </c>
    </row>
    <row r="5" spans="1:11" ht="13.9" customHeight="1" x14ac:dyDescent="0.25">
      <c r="A5" s="45" t="s">
        <v>27</v>
      </c>
      <c r="B5" s="46" t="s">
        <v>33</v>
      </c>
      <c r="C5" s="47">
        <v>68.35319007435055</v>
      </c>
      <c r="D5" s="47">
        <v>57.606750827715082</v>
      </c>
      <c r="E5" s="47">
        <v>63.102242204340953</v>
      </c>
      <c r="F5" s="47">
        <v>57.832214322843257</v>
      </c>
      <c r="G5" s="47">
        <v>47.331566293171981</v>
      </c>
      <c r="H5" s="47">
        <v>48.100804731204214</v>
      </c>
      <c r="I5" s="47">
        <v>47.643320443378506</v>
      </c>
      <c r="J5" s="2">
        <f t="shared" ref="J5:J12" si="0">I5-G5</f>
        <v>0.31175415020652508</v>
      </c>
      <c r="K5" s="2">
        <f t="shared" ref="K5:K12" si="1">I5-F5</f>
        <v>-10.18889387946475</v>
      </c>
    </row>
    <row r="6" spans="1:11" ht="13.9" customHeight="1" x14ac:dyDescent="0.25">
      <c r="A6" s="45" t="s">
        <v>28</v>
      </c>
      <c r="B6" s="47">
        <v>51.935585305131518</v>
      </c>
      <c r="C6" s="47">
        <v>37.22061346310052</v>
      </c>
      <c r="D6" s="47">
        <v>39.306804649503412</v>
      </c>
      <c r="E6" s="47">
        <v>38.835639080621917</v>
      </c>
      <c r="F6" s="47">
        <v>38.661539123840981</v>
      </c>
      <c r="G6" s="47">
        <v>48.980251775522071</v>
      </c>
      <c r="H6" s="47">
        <v>50.648390064270757</v>
      </c>
      <c r="I6" s="47">
        <v>54.220515134326966</v>
      </c>
      <c r="J6" s="2">
        <f t="shared" si="0"/>
        <v>5.2402633588048957</v>
      </c>
      <c r="K6" s="2">
        <f t="shared" si="1"/>
        <v>15.558976010485985</v>
      </c>
    </row>
    <row r="7" spans="1:11" ht="13.9" customHeight="1" x14ac:dyDescent="0.25">
      <c r="A7" s="45" t="s">
        <v>29</v>
      </c>
      <c r="B7" s="46" t="s">
        <v>33</v>
      </c>
      <c r="C7" s="47">
        <v>78.571484633845245</v>
      </c>
      <c r="D7" s="47">
        <v>71.682906278139626</v>
      </c>
      <c r="E7" s="47">
        <v>77.461485975890184</v>
      </c>
      <c r="F7" s="47">
        <v>73.3972945846795</v>
      </c>
      <c r="G7" s="47">
        <v>70.552465766829854</v>
      </c>
      <c r="H7" s="47">
        <v>68.924512142060664</v>
      </c>
      <c r="I7" s="47">
        <v>71.408253105812307</v>
      </c>
      <c r="J7" s="2">
        <f t="shared" si="0"/>
        <v>0.85578733898245218</v>
      </c>
      <c r="K7" s="2">
        <f t="shared" si="1"/>
        <v>-1.9890414788671933</v>
      </c>
    </row>
    <row r="8" spans="1:11" ht="13.9" customHeight="1" x14ac:dyDescent="0.25">
      <c r="A8" s="45" t="s">
        <v>30</v>
      </c>
      <c r="B8" s="46" t="s">
        <v>33</v>
      </c>
      <c r="C8" s="47">
        <v>47.652884032768512</v>
      </c>
      <c r="D8" s="47">
        <v>39.414752543308921</v>
      </c>
      <c r="E8" s="47">
        <v>38.843936109140493</v>
      </c>
      <c r="F8" s="47">
        <v>37.000302158186024</v>
      </c>
      <c r="G8" s="47">
        <v>36.43962133502108</v>
      </c>
      <c r="H8" s="47">
        <v>41.57303308228262</v>
      </c>
      <c r="I8" s="47">
        <v>38.292558565401421</v>
      </c>
      <c r="J8" s="2">
        <f t="shared" si="0"/>
        <v>1.8529372303803413</v>
      </c>
      <c r="K8" s="2">
        <f t="shared" si="1"/>
        <v>1.2922564072153975</v>
      </c>
    </row>
    <row r="9" spans="1:11" ht="13.9" customHeight="1" x14ac:dyDescent="0.25">
      <c r="A9" s="45" t="s">
        <v>31</v>
      </c>
      <c r="B9" s="46" t="s">
        <v>33</v>
      </c>
      <c r="C9" s="47">
        <v>27.797479266887049</v>
      </c>
      <c r="D9" s="47">
        <v>19.377142167056256</v>
      </c>
      <c r="E9" s="47">
        <v>19.733461155721486</v>
      </c>
      <c r="F9" s="47">
        <v>20.28786501058633</v>
      </c>
      <c r="G9" s="47">
        <v>21.087549811974903</v>
      </c>
      <c r="H9" s="47">
        <v>22.615985493504407</v>
      </c>
      <c r="I9" s="47">
        <v>19.027821666728041</v>
      </c>
      <c r="J9" s="2">
        <f t="shared" si="0"/>
        <v>-2.0597281452468614</v>
      </c>
      <c r="K9" s="2">
        <f t="shared" si="1"/>
        <v>-1.260043343858289</v>
      </c>
    </row>
    <row r="10" spans="1:11" ht="13.9" customHeight="1" x14ac:dyDescent="0.25">
      <c r="A10" s="45" t="s">
        <v>35</v>
      </c>
      <c r="B10" s="46" t="s">
        <v>33</v>
      </c>
      <c r="C10" s="47">
        <v>11.103972177939401</v>
      </c>
      <c r="D10" s="47">
        <v>13.655840859230162</v>
      </c>
      <c r="E10" s="47">
        <v>15.630753794350053</v>
      </c>
      <c r="F10" s="47">
        <v>14.114985590390377</v>
      </c>
      <c r="G10" s="47">
        <v>16.599240599744476</v>
      </c>
      <c r="H10" s="47">
        <v>16.514405463368671</v>
      </c>
      <c r="I10" s="47">
        <v>17.597556496748311</v>
      </c>
      <c r="J10" s="2">
        <f t="shared" si="0"/>
        <v>0.99831589700383461</v>
      </c>
      <c r="K10" s="2">
        <f t="shared" si="1"/>
        <v>3.4825709063579335</v>
      </c>
    </row>
    <row r="11" spans="1:11" ht="13.9" customHeight="1" x14ac:dyDescent="0.25">
      <c r="A11" s="45" t="s">
        <v>36</v>
      </c>
      <c r="B11" s="46" t="s">
        <v>33</v>
      </c>
      <c r="C11" s="47">
        <v>10.893536011541412</v>
      </c>
      <c r="D11" s="47">
        <v>10.502495149018632</v>
      </c>
      <c r="E11" s="47">
        <v>8.4243821739688567</v>
      </c>
      <c r="F11" s="47">
        <v>7.4810506289797765</v>
      </c>
      <c r="G11" s="47">
        <v>7.5918495753032254</v>
      </c>
      <c r="H11" s="47">
        <v>9.5270778694814293</v>
      </c>
      <c r="I11" s="47">
        <v>8.0789489473492555</v>
      </c>
      <c r="J11" s="2">
        <f t="shared" si="0"/>
        <v>0.48709937204603015</v>
      </c>
      <c r="K11" s="2">
        <f t="shared" si="1"/>
        <v>0.59789831836947904</v>
      </c>
    </row>
    <row r="12" spans="1:11" ht="13.9" customHeight="1" thickBot="1" x14ac:dyDescent="0.3">
      <c r="A12" s="48" t="s">
        <v>37</v>
      </c>
      <c r="B12" s="49" t="s">
        <v>33</v>
      </c>
      <c r="C12" s="50">
        <v>78.002491810519189</v>
      </c>
      <c r="D12" s="50">
        <v>75.841663991751204</v>
      </c>
      <c r="E12" s="50">
        <v>75.944864031681078</v>
      </c>
      <c r="F12" s="50">
        <v>78.403963780629837</v>
      </c>
      <c r="G12" s="50">
        <v>75.808909824952295</v>
      </c>
      <c r="H12" s="50">
        <v>73.958516667149894</v>
      </c>
      <c r="I12" s="50">
        <v>74.323494555902442</v>
      </c>
      <c r="J12" s="42">
        <f t="shared" si="0"/>
        <v>-1.4854152690498523</v>
      </c>
      <c r="K12" s="42">
        <f t="shared" si="1"/>
        <v>-4.0804692247273948</v>
      </c>
    </row>
    <row r="13" spans="1:11" ht="18" customHeight="1" thickTop="1" x14ac:dyDescent="0.25">
      <c r="A13" s="93" t="s">
        <v>32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</sheetData>
  <mergeCells count="2">
    <mergeCell ref="A1:K1"/>
    <mergeCell ref="A13:K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baseColWidth="10" defaultColWidth="8.85546875" defaultRowHeight="15" x14ac:dyDescent="0.25"/>
  <cols>
    <col min="1" max="1" width="32.140625" customWidth="1"/>
    <col min="2" max="9" width="7.5703125" customWidth="1"/>
  </cols>
  <sheetData>
    <row r="1" spans="1:11" ht="55.15" customHeight="1" thickBot="1" x14ac:dyDescent="0.3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2.15" customHeight="1" thickTop="1" thickBot="1" x14ac:dyDescent="0.3">
      <c r="A2" s="53" t="s">
        <v>23</v>
      </c>
      <c r="B2" s="54" t="s">
        <v>24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4" t="s">
        <v>7</v>
      </c>
      <c r="J2" s="51" t="s">
        <v>14</v>
      </c>
      <c r="K2" s="51" t="s">
        <v>15</v>
      </c>
    </row>
    <row r="3" spans="1:11" ht="10.9" customHeight="1" thickTop="1" x14ac:dyDescent="0.25">
      <c r="A3" s="55" t="s">
        <v>46</v>
      </c>
      <c r="B3" s="56"/>
      <c r="C3" s="56"/>
      <c r="D3" s="56"/>
      <c r="E3" s="56"/>
      <c r="F3" s="56"/>
      <c r="G3" s="56"/>
      <c r="H3" s="56"/>
      <c r="I3" s="56"/>
      <c r="J3" s="52"/>
      <c r="K3" s="52"/>
    </row>
    <row r="4" spans="1:11" ht="12" customHeight="1" x14ac:dyDescent="0.25">
      <c r="A4" s="57" t="s">
        <v>38</v>
      </c>
      <c r="B4" s="58">
        <v>3.5579357174800923</v>
      </c>
      <c r="C4" s="58">
        <v>0.58817351366506865</v>
      </c>
      <c r="D4" s="58">
        <v>0.32447768946289324</v>
      </c>
      <c r="E4" s="58">
        <v>0.88077751262716097</v>
      </c>
      <c r="F4" s="58">
        <v>0.12768093766851779</v>
      </c>
      <c r="G4" s="58">
        <v>3.2510650653051504E-2</v>
      </c>
      <c r="H4" s="58">
        <v>0.12045885208501106</v>
      </c>
      <c r="I4" s="58">
        <v>1.7749817397017278E-2</v>
      </c>
      <c r="J4" s="2">
        <f>I4-G4</f>
        <v>-1.4760833256034226E-2</v>
      </c>
      <c r="K4" s="2">
        <f>I4-F4</f>
        <v>-0.10993112027150051</v>
      </c>
    </row>
    <row r="5" spans="1:11" ht="12" customHeight="1" x14ac:dyDescent="0.25">
      <c r="A5" s="59" t="s">
        <v>39</v>
      </c>
      <c r="B5" s="60" t="s">
        <v>33</v>
      </c>
      <c r="C5" s="61">
        <v>0</v>
      </c>
      <c r="D5" s="61">
        <v>4.0621179388096958E-2</v>
      </c>
      <c r="E5" s="61">
        <v>0.22906854219935818</v>
      </c>
      <c r="F5" s="61">
        <v>0</v>
      </c>
      <c r="G5" s="61">
        <v>0</v>
      </c>
      <c r="H5" s="61">
        <v>0</v>
      </c>
      <c r="I5" s="61">
        <v>0</v>
      </c>
      <c r="J5" s="2">
        <f>I5-G5</f>
        <v>0</v>
      </c>
      <c r="K5" s="2">
        <f>I5-F5</f>
        <v>0</v>
      </c>
    </row>
    <row r="6" spans="1:11" ht="12" customHeight="1" x14ac:dyDescent="0.25">
      <c r="A6" s="59" t="s">
        <v>40</v>
      </c>
      <c r="B6" s="61">
        <v>4.6543837216728718</v>
      </c>
      <c r="C6" s="61">
        <v>0.40413778372247405</v>
      </c>
      <c r="D6" s="61">
        <v>0.34239343628786201</v>
      </c>
      <c r="E6" s="61">
        <v>0.94734914986284069</v>
      </c>
      <c r="F6" s="61">
        <v>0.36886482024707523</v>
      </c>
      <c r="G6" s="61">
        <v>9.095821658933613E-3</v>
      </c>
      <c r="H6" s="61">
        <v>1.6912240543743396E-2</v>
      </c>
      <c r="I6" s="61">
        <v>4.0363553021111997E-2</v>
      </c>
      <c r="J6" s="2">
        <f t="shared" ref="J6:J12" si="0">I6-G6</f>
        <v>3.1267731362178385E-2</v>
      </c>
      <c r="K6" s="2">
        <f t="shared" ref="K6:K12" si="1">I6-F6</f>
        <v>-0.32850126722596323</v>
      </c>
    </row>
    <row r="7" spans="1:11" ht="12" customHeight="1" x14ac:dyDescent="0.25">
      <c r="A7" s="59" t="s">
        <v>41</v>
      </c>
      <c r="B7" s="60" t="s">
        <v>33</v>
      </c>
      <c r="C7" s="61">
        <v>0.40413778372247405</v>
      </c>
      <c r="D7" s="61">
        <v>0.34239343628786201</v>
      </c>
      <c r="E7" s="61">
        <v>0.94734914986284069</v>
      </c>
      <c r="F7" s="61">
        <v>0.36886482024707523</v>
      </c>
      <c r="G7" s="61">
        <v>9.095821658933613E-3</v>
      </c>
      <c r="H7" s="61">
        <v>1.6912240543743396E-2</v>
      </c>
      <c r="I7" s="61">
        <v>4.0363553021111997E-2</v>
      </c>
      <c r="J7" s="2">
        <f t="shared" si="0"/>
        <v>3.1267731362178385E-2</v>
      </c>
      <c r="K7" s="2">
        <f t="shared" si="1"/>
        <v>-0.32850126722596323</v>
      </c>
    </row>
    <row r="8" spans="1:11" ht="12" customHeight="1" x14ac:dyDescent="0.25">
      <c r="A8" s="62" t="s">
        <v>47</v>
      </c>
      <c r="B8" s="63"/>
      <c r="C8" s="61"/>
      <c r="D8" s="61"/>
      <c r="E8" s="61"/>
      <c r="F8" s="61"/>
      <c r="G8" s="61"/>
      <c r="H8" s="61"/>
      <c r="I8" s="61"/>
      <c r="J8" s="2"/>
      <c r="K8" s="2"/>
    </row>
    <row r="9" spans="1:11" ht="12" customHeight="1" x14ac:dyDescent="0.25">
      <c r="A9" s="59" t="s">
        <v>42</v>
      </c>
      <c r="B9" s="61">
        <v>29.895969109295685</v>
      </c>
      <c r="C9" s="61">
        <v>5.0825768481069913</v>
      </c>
      <c r="D9" s="61">
        <v>8.8538300064926005</v>
      </c>
      <c r="E9" s="61">
        <v>9.6010593155497475</v>
      </c>
      <c r="F9" s="61">
        <v>7.6930877507940645</v>
      </c>
      <c r="G9" s="61">
        <v>8.7820205325955971</v>
      </c>
      <c r="H9" s="61">
        <v>11.800057581018633</v>
      </c>
      <c r="I9" s="61">
        <v>12.297958266331079</v>
      </c>
      <c r="J9" s="2">
        <f t="shared" si="0"/>
        <v>3.5159377337354822</v>
      </c>
      <c r="K9" s="2">
        <f t="shared" si="1"/>
        <v>4.6048705155370149</v>
      </c>
    </row>
    <row r="10" spans="1:11" ht="12" customHeight="1" x14ac:dyDescent="0.25">
      <c r="A10" s="59" t="s">
        <v>43</v>
      </c>
      <c r="B10" s="61">
        <v>44.093680173716599</v>
      </c>
      <c r="C10" s="61">
        <v>32.454350162682267</v>
      </c>
      <c r="D10" s="61">
        <v>28.509656539141798</v>
      </c>
      <c r="E10" s="61">
        <v>21.336208287606411</v>
      </c>
      <c r="F10" s="61">
        <v>14.996182816514612</v>
      </c>
      <c r="G10" s="61">
        <v>14.886428320363231</v>
      </c>
      <c r="H10" s="61">
        <v>13.262468129443425</v>
      </c>
      <c r="I10" s="61">
        <v>12.718987031665471</v>
      </c>
      <c r="J10" s="2">
        <f t="shared" si="0"/>
        <v>-2.167441288697761</v>
      </c>
      <c r="K10" s="2">
        <f t="shared" si="1"/>
        <v>-2.2771957848491411</v>
      </c>
    </row>
    <row r="11" spans="1:11" ht="12" customHeight="1" x14ac:dyDescent="0.25">
      <c r="A11" s="59" t="s">
        <v>44</v>
      </c>
      <c r="B11" s="60" t="s">
        <v>33</v>
      </c>
      <c r="C11" s="61">
        <v>20.24058925271046</v>
      </c>
      <c r="D11" s="61">
        <v>20.218233986624178</v>
      </c>
      <c r="E11" s="61">
        <v>16.038782354870769</v>
      </c>
      <c r="F11" s="61">
        <v>11.019367196957388</v>
      </c>
      <c r="G11" s="61">
        <v>13.860365541851758</v>
      </c>
      <c r="H11" s="61">
        <v>8.4970511802896294</v>
      </c>
      <c r="I11" s="61">
        <v>9.1800945853457421</v>
      </c>
      <c r="J11" s="2">
        <f t="shared" si="0"/>
        <v>-4.6802709565060159</v>
      </c>
      <c r="K11" s="2">
        <f t="shared" si="1"/>
        <v>-1.839272611611646</v>
      </c>
    </row>
    <row r="12" spans="1:11" ht="12" customHeight="1" thickBot="1" x14ac:dyDescent="0.3">
      <c r="A12" s="64" t="s">
        <v>45</v>
      </c>
      <c r="B12" s="65" t="s">
        <v>33</v>
      </c>
      <c r="C12" s="65" t="s">
        <v>33</v>
      </c>
      <c r="D12" s="65" t="s">
        <v>33</v>
      </c>
      <c r="E12" s="66">
        <v>8.8012558470274982</v>
      </c>
      <c r="F12" s="66">
        <v>5.68664515396397</v>
      </c>
      <c r="G12" s="66">
        <v>12.229797322640442</v>
      </c>
      <c r="H12" s="66">
        <v>3.3268282883875329</v>
      </c>
      <c r="I12" s="66">
        <v>5.4222041759338566</v>
      </c>
      <c r="J12" s="42">
        <f t="shared" si="0"/>
        <v>-6.8075931467065853</v>
      </c>
      <c r="K12" s="42">
        <f t="shared" si="1"/>
        <v>-0.26444097803011335</v>
      </c>
    </row>
    <row r="13" spans="1:11" ht="23.45" customHeight="1" thickTop="1" x14ac:dyDescent="0.25">
      <c r="A13" s="95" t="s">
        <v>32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</sheetData>
  <mergeCells count="2">
    <mergeCell ref="A1:K1"/>
    <mergeCell ref="A13:K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K1"/>
    </sheetView>
  </sheetViews>
  <sheetFormatPr baseColWidth="10" defaultColWidth="8.85546875" defaultRowHeight="15" x14ac:dyDescent="0.25"/>
  <cols>
    <col min="1" max="1" width="28.28515625" customWidth="1"/>
    <col min="2" max="9" width="7.5703125" customWidth="1"/>
  </cols>
  <sheetData>
    <row r="1" spans="1:11" ht="45" customHeight="1" thickBot="1" x14ac:dyDescent="0.3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2.15" customHeight="1" thickTop="1" thickBot="1" x14ac:dyDescent="0.3">
      <c r="A2" s="68" t="s">
        <v>23</v>
      </c>
      <c r="B2" s="67" t="s">
        <v>24</v>
      </c>
      <c r="C2" s="67" t="s">
        <v>1</v>
      </c>
      <c r="D2" s="67" t="s">
        <v>2</v>
      </c>
      <c r="E2" s="67" t="s">
        <v>3</v>
      </c>
      <c r="F2" s="67" t="s">
        <v>4</v>
      </c>
      <c r="G2" s="67" t="s">
        <v>5</v>
      </c>
      <c r="H2" s="67" t="s">
        <v>6</v>
      </c>
      <c r="I2" s="67" t="s">
        <v>7</v>
      </c>
      <c r="J2" s="1" t="s">
        <v>14</v>
      </c>
      <c r="K2" s="1" t="s">
        <v>15</v>
      </c>
    </row>
    <row r="3" spans="1:11" ht="12" customHeight="1" thickTop="1" x14ac:dyDescent="0.25">
      <c r="A3" s="69" t="s">
        <v>49</v>
      </c>
      <c r="B3" s="70" t="s">
        <v>33</v>
      </c>
      <c r="C3" s="71">
        <v>9.8312766041669511E-2</v>
      </c>
      <c r="D3" s="71">
        <v>5.3076730416340673E-2</v>
      </c>
      <c r="E3" s="71">
        <v>0.79127175500684033</v>
      </c>
      <c r="F3" s="71">
        <v>0.10962277064162181</v>
      </c>
      <c r="G3" s="71">
        <v>2.8009514066173031E-3</v>
      </c>
      <c r="H3" s="71">
        <v>1.4139666948557604E-2</v>
      </c>
      <c r="I3" s="71">
        <v>8.1488870366208735E-2</v>
      </c>
      <c r="J3" s="2">
        <f>I3-G3</f>
        <v>7.868791895959143E-2</v>
      </c>
      <c r="K3" s="2">
        <f>I3-F3</f>
        <v>-2.8133900275413071E-2</v>
      </c>
    </row>
    <row r="4" spans="1:11" ht="12" customHeight="1" x14ac:dyDescent="0.25">
      <c r="A4" s="72" t="s">
        <v>50</v>
      </c>
      <c r="B4" s="73">
        <v>5.7773878283536115</v>
      </c>
      <c r="C4" s="73">
        <v>8.3067988766392251E-2</v>
      </c>
      <c r="D4" s="73">
        <v>0.11882996423931713</v>
      </c>
      <c r="E4" s="73">
        <v>6.1770079185471333E-3</v>
      </c>
      <c r="F4" s="73">
        <v>4.8696668822931791E-2</v>
      </c>
      <c r="G4" s="73">
        <v>1.2230425949563936E-2</v>
      </c>
      <c r="H4" s="73">
        <v>2.8102588386634753E-2</v>
      </c>
      <c r="I4" s="73">
        <v>4.1859918040518133E-2</v>
      </c>
      <c r="J4" s="2">
        <f>I4-G4</f>
        <v>2.9629492090954196E-2</v>
      </c>
      <c r="K4" s="2">
        <f>I4-F4</f>
        <v>-6.8367507824136572E-3</v>
      </c>
    </row>
    <row r="5" spans="1:11" ht="12" customHeight="1" x14ac:dyDescent="0.25">
      <c r="A5" s="72" t="s">
        <v>51</v>
      </c>
      <c r="B5" s="73">
        <v>6.043296709450396</v>
      </c>
      <c r="C5" s="73">
        <v>0.60619220286411268</v>
      </c>
      <c r="D5" s="73">
        <v>0.32941534924463095</v>
      </c>
      <c r="E5" s="73">
        <v>0.32070461547307921</v>
      </c>
      <c r="F5" s="73">
        <v>0.12000302925537695</v>
      </c>
      <c r="G5" s="73">
        <v>0.12277109029889906</v>
      </c>
      <c r="H5" s="73">
        <v>3.0584437556297844E-2</v>
      </c>
      <c r="I5" s="73">
        <v>0.14530500243949346</v>
      </c>
      <c r="J5" s="2">
        <f>I5-G5</f>
        <v>2.25339121405944E-2</v>
      </c>
      <c r="K5" s="2">
        <f>I5-F5</f>
        <v>2.5301973184116505E-2</v>
      </c>
    </row>
    <row r="6" spans="1:11" ht="12" customHeight="1" x14ac:dyDescent="0.25">
      <c r="A6" s="72" t="s">
        <v>52</v>
      </c>
      <c r="B6" s="74" t="s">
        <v>33</v>
      </c>
      <c r="C6" s="73">
        <v>4.5592434334111287</v>
      </c>
      <c r="D6" s="73">
        <v>5.18600211182551</v>
      </c>
      <c r="E6" s="73">
        <v>5.0829434288961046</v>
      </c>
      <c r="F6" s="73">
        <v>1.7716056343755515</v>
      </c>
      <c r="G6" s="73">
        <v>0.90365574893175193</v>
      </c>
      <c r="H6" s="73">
        <v>0.64734928304579065</v>
      </c>
      <c r="I6" s="73">
        <v>0.99428887072013239</v>
      </c>
      <c r="J6" s="2">
        <f t="shared" ref="J6:J11" si="0">I6-G6</f>
        <v>9.0633121788380455E-2</v>
      </c>
      <c r="K6" s="2">
        <f t="shared" ref="K6:K11" si="1">I6-F6</f>
        <v>-0.77731676365541913</v>
      </c>
    </row>
    <row r="7" spans="1:11" ht="12" customHeight="1" x14ac:dyDescent="0.25">
      <c r="A7" s="72" t="s">
        <v>53</v>
      </c>
      <c r="B7" s="73">
        <v>26.429682706907045</v>
      </c>
      <c r="C7" s="73">
        <v>0.70702649162806497</v>
      </c>
      <c r="D7" s="73">
        <v>0.3751434748432203</v>
      </c>
      <c r="E7" s="73">
        <v>1.1722832128518812</v>
      </c>
      <c r="F7" s="73">
        <v>0.40819176297186704</v>
      </c>
      <c r="G7" s="73">
        <v>0.11811997390088445</v>
      </c>
      <c r="H7" s="73">
        <v>6.2936573428169953E-2</v>
      </c>
      <c r="I7" s="73">
        <v>0.4722213827045566</v>
      </c>
      <c r="J7" s="2">
        <f t="shared" si="0"/>
        <v>0.35410140880367214</v>
      </c>
      <c r="K7" s="2">
        <f t="shared" si="1"/>
        <v>6.4029619732689558E-2</v>
      </c>
    </row>
    <row r="8" spans="1:11" ht="12" customHeight="1" x14ac:dyDescent="0.25">
      <c r="A8" s="72" t="s">
        <v>54</v>
      </c>
      <c r="B8" s="74" t="s">
        <v>33</v>
      </c>
      <c r="C8" s="74" t="s">
        <v>59</v>
      </c>
      <c r="D8" s="74" t="s">
        <v>59</v>
      </c>
      <c r="E8" s="73">
        <v>1.8660013395785369</v>
      </c>
      <c r="F8" s="73">
        <v>0.58001503318989889</v>
      </c>
      <c r="G8" s="73">
        <v>0.21448143187396382</v>
      </c>
      <c r="H8" s="73">
        <v>0.15112345730465152</v>
      </c>
      <c r="I8" s="73">
        <v>0.32598989746242246</v>
      </c>
      <c r="J8" s="2">
        <f t="shared" ref="J8" si="2">I8-G8</f>
        <v>0.11150846558845864</v>
      </c>
      <c r="K8" s="2">
        <f t="shared" ref="K8" si="3">I8-F8</f>
        <v>-0.25402513572747643</v>
      </c>
    </row>
    <row r="9" spans="1:11" ht="12" customHeight="1" x14ac:dyDescent="0.25">
      <c r="A9" s="72" t="s">
        <v>55</v>
      </c>
      <c r="B9" s="74" t="s">
        <v>33</v>
      </c>
      <c r="C9" s="73">
        <v>0.37079984182309911</v>
      </c>
      <c r="D9" s="73">
        <v>0.23220362540495434</v>
      </c>
      <c r="E9" s="73">
        <v>0.88123458103701646</v>
      </c>
      <c r="F9" s="73">
        <v>7.5324932803090355E-2</v>
      </c>
      <c r="G9" s="73">
        <v>7.4811273473034418E-3</v>
      </c>
      <c r="H9" s="73">
        <v>0.1158804269455445</v>
      </c>
      <c r="I9" s="73">
        <v>4.3742004683799837E-2</v>
      </c>
      <c r="J9" s="2">
        <f t="shared" si="0"/>
        <v>3.6260877336496397E-2</v>
      </c>
      <c r="K9" s="2">
        <f t="shared" si="1"/>
        <v>-3.1582928119290518E-2</v>
      </c>
    </row>
    <row r="10" spans="1:11" ht="12" customHeight="1" x14ac:dyDescent="0.25">
      <c r="A10" s="72" t="s">
        <v>56</v>
      </c>
      <c r="B10" s="74" t="s">
        <v>33</v>
      </c>
      <c r="C10" s="73">
        <v>2.1584848651293185</v>
      </c>
      <c r="D10" s="73">
        <v>1.6886299671595317</v>
      </c>
      <c r="E10" s="73">
        <v>2.1294053436861597</v>
      </c>
      <c r="F10" s="73">
        <v>1.0948901411145771</v>
      </c>
      <c r="G10" s="73">
        <v>0.59923989471311934</v>
      </c>
      <c r="H10" s="73">
        <v>0.70066202828478763</v>
      </c>
      <c r="I10" s="73">
        <v>0.34612361291761201</v>
      </c>
      <c r="J10" s="2">
        <f t="shared" si="0"/>
        <v>-0.25311628179550733</v>
      </c>
      <c r="K10" s="2">
        <f t="shared" si="1"/>
        <v>-0.7487665281969651</v>
      </c>
    </row>
    <row r="11" spans="1:11" ht="12" customHeight="1" thickBot="1" x14ac:dyDescent="0.3">
      <c r="A11" s="75" t="s">
        <v>57</v>
      </c>
      <c r="B11" s="76" t="s">
        <v>33</v>
      </c>
      <c r="C11" s="77">
        <v>2.5292847069524176</v>
      </c>
      <c r="D11" s="77">
        <v>1.9208335925644864</v>
      </c>
      <c r="E11" s="77">
        <v>3.0106399247231748</v>
      </c>
      <c r="F11" s="77">
        <v>1.1702150739176682</v>
      </c>
      <c r="G11" s="77">
        <v>0.60672102206042278</v>
      </c>
      <c r="H11" s="77">
        <v>0.8165424552303322</v>
      </c>
      <c r="I11" s="77">
        <v>0.38986561760141175</v>
      </c>
      <c r="J11" s="42">
        <f t="shared" si="0"/>
        <v>-0.21685540445901103</v>
      </c>
      <c r="K11" s="42">
        <f t="shared" si="1"/>
        <v>-0.78034945631625652</v>
      </c>
    </row>
    <row r="12" spans="1:11" ht="30.6" customHeight="1" thickTop="1" x14ac:dyDescent="0.25">
      <c r="A12" s="97" t="s">
        <v>58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</sheetData>
  <mergeCells count="2">
    <mergeCell ref="A1:K1"/>
    <mergeCell ref="A12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AC1.a</vt:lpstr>
      <vt:lpstr>AC1.b</vt:lpstr>
      <vt:lpstr>AC2</vt:lpstr>
      <vt:lpstr>AC3</vt:lpstr>
      <vt:lpstr>AC4</vt:lpstr>
      <vt:lpstr>AC5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Diaz Robustillo, Milagros</cp:lastModifiedBy>
  <cp:lastPrinted>2017-01-12T12:43:26Z</cp:lastPrinted>
  <dcterms:created xsi:type="dcterms:W3CDTF">2011-08-01T14:22:18Z</dcterms:created>
  <dcterms:modified xsi:type="dcterms:W3CDTF">2017-01-27T08:04:20Z</dcterms:modified>
</cp:coreProperties>
</file>